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lhunter\Documents\lesnoe\"/>
    </mc:Choice>
  </mc:AlternateContent>
  <bookViews>
    <workbookView xWindow="0" yWindow="0" windowWidth="14115" windowHeight="11745"/>
  </bookViews>
  <sheets>
    <sheet name="Единый расчет взносов 2019г." sheetId="4" r:id="rId1"/>
  </sheets>
  <calcPr calcId="162913"/>
</workbook>
</file>

<file path=xl/calcChain.xml><?xml version="1.0" encoding="utf-8"?>
<calcChain xmlns="http://schemas.openxmlformats.org/spreadsheetml/2006/main">
  <c r="C30" i="4" l="1"/>
  <c r="C11" i="4"/>
</calcChain>
</file>

<file path=xl/sharedStrings.xml><?xml version="1.0" encoding="utf-8"?>
<sst xmlns="http://schemas.openxmlformats.org/spreadsheetml/2006/main" count="104" uniqueCount="82">
  <si>
    <t>  Налог на землю</t>
  </si>
  <si>
    <t>  Расходные материалы и канцелярия</t>
  </si>
  <si>
    <t>  Транспортные расходы. ГСМ</t>
  </si>
  <si>
    <t>ПРИХОДНО - РАСХОДНАЯ СМЕТА</t>
  </si>
  <si>
    <t>Статья</t>
  </si>
  <si>
    <t>Основание затрат</t>
  </si>
  <si>
    <t>Договор на обслуживание р/счета</t>
  </si>
  <si>
    <t>Финансово-Экономическое обоснование.</t>
  </si>
  <si>
    <t xml:space="preserve">Электроэнергия на общие нужды товарищества. </t>
  </si>
  <si>
    <t xml:space="preserve"> Единый оператор ООО "Экопромсервис" </t>
  </si>
  <si>
    <t>СМЕТА</t>
  </si>
  <si>
    <t xml:space="preserve">  Зимняя прочистка дорог </t>
  </si>
  <si>
    <t>Сумма</t>
  </si>
  <si>
    <t>НК РФ Глава 31.Выписка ЕГРН с расшифровкой; ст.387,389,391,393,396-398 НК РФ; глава 31 НК РФ "Земельный налог"</t>
  </si>
  <si>
    <t>Основание: ФЗ-217 " О ведении гражданами садоводства и огородничества для собственных нужд и о внесении изменений в отдельные законодательные акты Российской</t>
  </si>
  <si>
    <t xml:space="preserve"> Федерации", НК РФ, ТК РФ,ФЗ № 402 "О бухгалтерском учете", ст.15.1, ст. 15.4 КоАП РФ, ст.198, ст. 199 УК РФ </t>
  </si>
  <si>
    <t xml:space="preserve">                   ФИНАНСОВО-ЭКОНОМИЧЕСКОЕ ОБОСНОВАНИЕ</t>
  </si>
  <si>
    <t>РАСХОД                                     </t>
  </si>
  <si>
    <t>Членские взносы и взносы с индивидуальных дачников</t>
  </si>
  <si>
    <t xml:space="preserve">п.9 ст.18 ФЗ-217 от 29.07.2017г."Правление товарищества"п.1,2 п 1 ст 14 ФЗ №217 "Взносы членов товарищества", ГК РФ,НК РФ,ТК РФ, ФЗ № 402 "О бухгалтерском учете", ст.15.1-15.4 КоАП РФ, ст.198,199 УК РФ " Уклонение от уплаты налогов и сборов". Устав ДНП «Лесное», . Налоговый кодекс РФ. Ч.3-5 ст.14 </t>
  </si>
  <si>
    <t>Расход предыдущего периода.</t>
  </si>
  <si>
    <t>  Телефония-охрана, 2 КТП, скважина, моб.председателя</t>
  </si>
  <si>
    <t>Акты сверки потребления индивидуальных приборов и приборов общих. 2018-180 976.00. 2019 за 8 мес.-438 803.00</t>
  </si>
  <si>
    <t xml:space="preserve">Закон Московской области от 30.12.2014 N 191/2014-ОЗ
(ред. от 21.07.2017)
"О благоустройстве в Московской области"
(принят постановлением Мособлдумы от 18.12.2014 N 17/110-П)
</t>
  </si>
  <si>
    <t>Исходя из затрат предыдущего года</t>
  </si>
  <si>
    <t>Представительские расходы, госпошлина в суды по взысканию с должников взносов</t>
  </si>
  <si>
    <t>Договор с Мартыновой Г.И. представительство в судах</t>
  </si>
  <si>
    <t>Утверждено на общем собрании ДНП "Лесное"</t>
  </si>
  <si>
    <t>Исполненные сметы за 2017,2018 и 2019 годы</t>
  </si>
  <si>
    <t>Договор с ИП Гаранин А.А. по расходам 2017 года плюс 10% удорожание120 м.* 2500+10%= 330 000 рублей</t>
  </si>
  <si>
    <t>Взысканные в судебном порядке и оплаченные добровольно долги по взносам</t>
  </si>
  <si>
    <t>182 000 в расчет взносов не входит</t>
  </si>
  <si>
    <t>1918 000 в расчет взносов не входит</t>
  </si>
  <si>
    <t>Куприянов Д.В.</t>
  </si>
  <si>
    <t xml:space="preserve">Рендоренко И.Н. </t>
  </si>
  <si>
    <t>Ответственный член правления</t>
  </si>
  <si>
    <t xml:space="preserve"> на январь-май 2020 года</t>
  </si>
  <si>
    <t>Приложение № 1  к протоколу Общего собрания</t>
  </si>
  <si>
    <t>Услуги бухгалтерского учета и сдача отчетности</t>
  </si>
  <si>
    <t>Договор с ИП Гаранин А.А. на оказание услуг по уборке снега</t>
  </si>
  <si>
    <t xml:space="preserve">Более 250 кассовых документов в год, более 400 документов в авансовых отчетах в год, ведение 2 расчетных счетов, сдача отчетности по зарплатным налогам, земельному налогу.  </t>
  </si>
  <si>
    <t>Наличие протечек увеличивает расходы электричества на скважине. На конец года порядка 1000 рублей в день тратится на электричество для водопровода.</t>
  </si>
  <si>
    <t>Согласно тарифам банка.По расходу за 8 месяцев 2019 года: 28341/8*12=17713,13</t>
  </si>
  <si>
    <t>ООО "Дельта" исходя из затрат предыдущих периодов 110 000*5 мес.</t>
  </si>
  <si>
    <t>Очередность платежей</t>
  </si>
  <si>
    <t>ПРИХОД</t>
  </si>
  <si>
    <t>Договор  на оказание услуг по обращению с твердыми коммунальными отходами в Городском округе Клин Московской области от 01.01.2020 года в стадии заключения.</t>
  </si>
  <si>
    <t>Кадастровой стоимости ЗОП. Изменения кадастровой стоимости  ЗОП с 01.01.2019 кадастровая стоимость на 2019  114млн *0,3% = 342000 140423 рубля с учетом снижения кадастровой стоимости</t>
  </si>
  <si>
    <t xml:space="preserve"> Площадка 6 на 4 метра на бетонном основании, с установкой ограждения в соответствии с законом Московской области от 30.12.2014 N 191/2014-ОЗ.</t>
  </si>
  <si>
    <t>устранение 4 протечек с рытьем водопровода, углубление в землю до 2 метров, заменой труб, установкой муфт ПНД, сварочных муфт, обжимных муфт диаметром 200мм, сварочные работы (единоразовый вызов), опрессовка водопровода, закопка водопровода механическим способом, а также вручную, что бы не повредить пайку</t>
  </si>
  <si>
    <t>Исходя из средне-годовых затрат предыдущего года. С учетом экономии</t>
  </si>
  <si>
    <t>Компенсация использования личного автотранспорта ( только ГСМ) согласно Налогового Кодекса РФ. Поездки в ИФНС, Суды, Проведение собраний и организационные вопросы с государственными инстанциями и подрядчиками, например, МОЭСК и Экопрромсервис и другие подрядчики.</t>
  </si>
  <si>
    <t>Разница потребления по основным счетчикам товарищества находящихся на учете ПАО "Мосэнергосбыт". Счет-фактуры ПАО "Мосэнергосбыт" . Счета расхода по индивидуальным приборам учета. С учетом ремонта по п. 5 сметы</t>
  </si>
  <si>
    <t xml:space="preserve">Договор с ИП Иванов А.М. </t>
  </si>
  <si>
    <t>Исходя из затрат предыдущего периода с учетом инфляции</t>
  </si>
  <si>
    <t>ООО "Дельта" исходя из затрат предыдущих периодов 110 000*5 мес. С учетом экономии в связи с кризисной ситуацией 10.000р в месяц. Визуальный контроль, ведение журнала, контроль вывоза строительных материалов с территории ДНП Лесное,осмотр территории не менее, чем 2 раза в сутки</t>
  </si>
  <si>
    <t>Строительство площадки под мусорные контейнеры</t>
  </si>
  <si>
    <t>Ремонт Центральных водопроводных магистралей.</t>
  </si>
  <si>
    <t xml:space="preserve">  Обслуживание счетов </t>
  </si>
  <si>
    <t>Охранные мероприятия</t>
  </si>
  <si>
    <r>
      <t xml:space="preserve">Ремонт общего забора, </t>
    </r>
    <r>
      <rPr>
        <b/>
        <sz val="12"/>
        <color theme="1"/>
        <rFont val="Calibri"/>
        <family val="2"/>
        <charset val="204"/>
        <scheme val="minor"/>
      </rPr>
      <t>за счет взысканных долгов</t>
    </r>
  </si>
  <si>
    <r>
      <t>Погашение долгов по оказанным работам и услугам предыдущего периода,</t>
    </r>
    <r>
      <rPr>
        <b/>
        <sz val="12"/>
        <color theme="1"/>
        <rFont val="Calibri"/>
        <family val="2"/>
        <charset val="204"/>
        <scheme val="minor"/>
      </rPr>
      <t xml:space="preserve"> за счет взысканных долгов</t>
    </r>
  </si>
  <si>
    <t xml:space="preserve">Сумма участвует в расходах по ст.16 и 17 сметы случае поступления взысканных средств </t>
  </si>
  <si>
    <t>Обоснование суммы затрат</t>
  </si>
  <si>
    <t>Вывоз по факту накопления. Контейнер 8 м.кб.7500 руб.(10 контейнеров в год.) Без учета коэффициента  удорожания услуг Единого оператора ( ~10-15%).</t>
  </si>
  <si>
    <t>Расход предыдущего периода. 5 прочисток в зимний период по 15 000 рублей всех улиц и подъездной дороги. 1 чистка снега 6 моточасов при среднем количестве осадков. Длина участка 11,5 километров, включая сложные отрезки дороги.</t>
  </si>
  <si>
    <t>Обслуживание водопроводной сети, скважины, насоса и оборудования в кессоне</t>
  </si>
  <si>
    <t>договор с Алешиным А.В. с апреля по май. Мелкий ремонт, осмотры  и диагностика насосного оборудования не реже 2 раз в месяц. Удаление ошибок, а также ремонт или замена комплектующих не требующий специального оборудования. Мониторинг оборудования на скважине. Пуско-наладочные работы</t>
  </si>
  <si>
    <t>Бумага.Катриджи. Периферийное борудование.Оргтехника. ДНП Печатает более 250 кассовых документов, кассовая книга занимает не менее 100 листов, авансовые отчеты, переписка с органами власти, а так же подача заявлений в суды разных инстанций</t>
  </si>
  <si>
    <t>2 сим карты на КТП по 400 руб в месяц, оператор связи билайн - преимущество хорошее покрытие сим карта на скважине-200 руб. в месяц, сим карта охраны- 200 руб. в месяц, сим-карта председателя-единый телефон для налоговой, онлайн банка 8-916-828-02-32 - 550 руб. в месяц.= 1750*12</t>
  </si>
  <si>
    <t>Компенсация использования личного автотранспорта ( только ГСМ) согласно Налогового Кодекса РФ. Затраты /расходы предудуще периода по использованию инвентаря и оборудования для нужд ДНП по расходам предыдущего периода с учетом экономии</t>
  </si>
  <si>
    <t>Почта России. Заказные письма должникам. Письма, акты сверки, отчеты государственные органы.</t>
  </si>
  <si>
    <t>Почта России. Заказные письма должникам. Письма, акты сверки, отчеты для представления государственные органы, исходя из затрат предыдущего периода</t>
  </si>
  <si>
    <t>Почта России. Заказные письма должникам. Письма, акты сверки, отчеты для представления в государственные органы. Стоимость одного письма от 300-400 в зависимости от веса и назначения.</t>
  </si>
  <si>
    <t>Обслуживание сайта, доменное имя</t>
  </si>
  <si>
    <t>Договор с ИП Иванов А.М. Годовая поддержка сайта. Доменное имя. Хостинг сайта 300р в месяц, 8 доменов * 890р в год, поддержка сайта, публикация документов, уведомлений, почтовая рассылка.</t>
  </si>
  <si>
    <t>Договор оказания услуг по ведению бухгалтерского учета и сдачи отчетности</t>
  </si>
  <si>
    <t>Зайцев А.Н.</t>
  </si>
  <si>
    <t>Янцукевич И.В.</t>
  </si>
  <si>
    <r>
      <t>Оплата Членских взносов за январь-май 2020 года в размере 9000 рублей до 1 февраля 2020 года</t>
    </r>
    <r>
      <rPr>
        <sz val="14"/>
        <color theme="1"/>
        <rFont val="Times New Roman"/>
        <family val="1"/>
        <charset val="204"/>
      </rPr>
      <t xml:space="preserve">. </t>
    </r>
  </si>
  <si>
    <r>
      <t>Оплата  взносов для индивидуальных  дачников за январь-май 2020г в размере 9 000 рублей до 1 февраля 2020 года</t>
    </r>
    <r>
      <rPr>
        <sz val="14"/>
        <color theme="1"/>
        <rFont val="Times New Roman"/>
        <family val="1"/>
        <charset val="204"/>
      </rPr>
      <t xml:space="preserve">. </t>
    </r>
  </si>
  <si>
    <t>от 18.01.2020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</si>
</sst>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49" fontId="1" fillId="0" borderId="0" xfId="0" applyNumberFormat="1" applyFont="1" applyBorder="1" applyAlignment="1">
      <alignment horizontal="left" vertical="top"/>
    </xf>
    <xf numFmtId="0" fontId="1" fillId="0" borderId="0" xfId="0" applyFont="1"/>
    <xf numFmtId="49" fontId="1" fillId="0" borderId="0" xfId="0" applyNumberFormat="1" applyFont="1" applyAlignment="1">
      <alignment horizontal="left" vertical="top"/>
    </xf>
    <xf numFmtId="2" fontId="1" fillId="0" borderId="0" xfId="0" applyNumberFormat="1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Fill="1" applyBorder="1"/>
    <xf numFmtId="0" fontId="4" fillId="0" borderId="2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4" fillId="0" borderId="2" xfId="0" applyFont="1" applyFill="1" applyBorder="1"/>
    <xf numFmtId="0" fontId="4" fillId="0" borderId="1" xfId="0" applyFont="1" applyFill="1" applyBorder="1" applyAlignment="1">
      <alignment horizontal="center" vertical="center" textRotation="90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/>
    <xf numFmtId="2" fontId="3" fillId="0" borderId="0" xfId="0" applyNumberFormat="1" applyFont="1" applyFill="1" applyAlignment="1">
      <alignment horizontal="center"/>
    </xf>
    <xf numFmtId="49" fontId="4" fillId="0" borderId="1" xfId="0" applyNumberFormat="1" applyFont="1" applyFill="1" applyBorder="1" applyAlignment="1">
      <alignment horizontal="center" vertical="top" wrapText="1"/>
    </xf>
    <xf numFmtId="0" fontId="5" fillId="0" borderId="0" xfId="0" applyFont="1"/>
    <xf numFmtId="4" fontId="5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49" fontId="5" fillId="0" borderId="0" xfId="0" applyNumberFormat="1" applyFont="1" applyFill="1" applyBorder="1" applyAlignment="1">
      <alignment horizontal="left" vertical="top"/>
    </xf>
    <xf numFmtId="2" fontId="5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4" fontId="7" fillId="0" borderId="0" xfId="0" applyNumberFormat="1" applyFont="1" applyFill="1" applyBorder="1" applyAlignment="1">
      <alignment horizontal="center"/>
    </xf>
    <xf numFmtId="0" fontId="7" fillId="0" borderId="0" xfId="0" applyFont="1" applyFill="1"/>
    <xf numFmtId="49" fontId="7" fillId="0" borderId="0" xfId="0" applyNumberFormat="1" applyFont="1" applyFill="1" applyBorder="1" applyAlignment="1">
      <alignment horizontal="left" vertical="top"/>
    </xf>
    <xf numFmtId="2" fontId="4" fillId="0" borderId="0" xfId="0" applyNumberFormat="1" applyFont="1" applyAlignment="1">
      <alignment horizontal="center"/>
    </xf>
    <xf numFmtId="3" fontId="1" fillId="0" borderId="0" xfId="0" applyNumberFormat="1" applyFont="1"/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topLeftCell="A22" zoomScale="70" zoomScaleNormal="70" workbookViewId="0">
      <selection activeCell="G31" sqref="G31"/>
    </sheetView>
  </sheetViews>
  <sheetFormatPr defaultColWidth="8.85546875" defaultRowHeight="15.75" x14ac:dyDescent="0.25"/>
  <cols>
    <col min="1" max="1" width="4.7109375" style="2" customWidth="1"/>
    <col min="2" max="2" width="27" style="2" customWidth="1"/>
    <col min="3" max="3" width="15.7109375" style="4" customWidth="1"/>
    <col min="4" max="4" width="65" style="2" customWidth="1"/>
    <col min="5" max="5" width="71.85546875" style="2" customWidth="1"/>
    <col min="6" max="6" width="14.5703125" style="8" customWidth="1"/>
    <col min="7" max="7" width="21.28515625" style="8" customWidth="1"/>
    <col min="8" max="16384" width="8.85546875" style="2"/>
  </cols>
  <sheetData>
    <row r="1" spans="1:7" x14ac:dyDescent="0.25">
      <c r="A1" s="5"/>
      <c r="B1" s="5" t="s">
        <v>27</v>
      </c>
      <c r="C1" s="6"/>
      <c r="D1" s="5"/>
      <c r="E1" s="33"/>
    </row>
    <row r="2" spans="1:7" x14ac:dyDescent="0.25">
      <c r="A2" s="5"/>
      <c r="B2" s="5" t="s">
        <v>37</v>
      </c>
      <c r="C2" s="6"/>
      <c r="D2" s="5"/>
      <c r="E2" s="5"/>
    </row>
    <row r="3" spans="1:7" x14ac:dyDescent="0.25">
      <c r="A3" s="5"/>
      <c r="B3" s="5" t="s">
        <v>81</v>
      </c>
      <c r="C3" s="6"/>
      <c r="D3" s="5"/>
      <c r="E3" s="5"/>
    </row>
    <row r="4" spans="1:7" x14ac:dyDescent="0.25">
      <c r="A4" s="5"/>
      <c r="B4" s="5"/>
      <c r="C4" s="6"/>
      <c r="D4" s="7" t="s">
        <v>3</v>
      </c>
      <c r="E4" s="5"/>
    </row>
    <row r="5" spans="1:7" x14ac:dyDescent="0.25">
      <c r="A5" s="5"/>
      <c r="B5" s="5"/>
      <c r="C5" s="6"/>
      <c r="D5" s="7" t="s">
        <v>36</v>
      </c>
      <c r="E5" s="5"/>
    </row>
    <row r="6" spans="1:7" x14ac:dyDescent="0.25">
      <c r="A6" s="5"/>
      <c r="B6" s="8" t="s">
        <v>14</v>
      </c>
      <c r="C6" s="8"/>
      <c r="D6" s="41"/>
      <c r="E6" s="8"/>
    </row>
    <row r="7" spans="1:7" x14ac:dyDescent="0.25">
      <c r="A7" s="5"/>
      <c r="B7" s="8" t="s">
        <v>15</v>
      </c>
      <c r="C7" s="8"/>
      <c r="D7" s="41"/>
      <c r="E7" s="7"/>
    </row>
    <row r="8" spans="1:7" x14ac:dyDescent="0.25">
      <c r="A8" s="5"/>
      <c r="B8" s="5"/>
      <c r="C8" s="5"/>
      <c r="D8" s="6"/>
      <c r="E8" s="9"/>
    </row>
    <row r="9" spans="1:7" x14ac:dyDescent="0.25">
      <c r="A9" s="10"/>
      <c r="B9" s="11" t="s">
        <v>10</v>
      </c>
      <c r="C9" s="12"/>
      <c r="D9" s="13" t="s">
        <v>16</v>
      </c>
      <c r="E9" s="34" t="s">
        <v>16</v>
      </c>
      <c r="F9" s="47"/>
      <c r="G9" s="47"/>
    </row>
    <row r="10" spans="1:7" ht="48.75" customHeight="1" x14ac:dyDescent="0.25">
      <c r="A10" s="14" t="s">
        <v>4</v>
      </c>
      <c r="B10" s="27" t="s">
        <v>17</v>
      </c>
      <c r="C10" s="15" t="s">
        <v>12</v>
      </c>
      <c r="D10" s="16" t="s">
        <v>5</v>
      </c>
      <c r="E10" s="17" t="s">
        <v>63</v>
      </c>
      <c r="F10" s="48" t="s">
        <v>44</v>
      </c>
      <c r="G10" s="48" t="s">
        <v>35</v>
      </c>
    </row>
    <row r="11" spans="1:7" ht="47.25" x14ac:dyDescent="0.25">
      <c r="A11" s="36">
        <v>1</v>
      </c>
      <c r="B11" s="18" t="s">
        <v>0</v>
      </c>
      <c r="C11" s="43">
        <f>140423</f>
        <v>140423</v>
      </c>
      <c r="D11" s="20" t="s">
        <v>13</v>
      </c>
      <c r="E11" s="20" t="s">
        <v>47</v>
      </c>
      <c r="F11" s="47">
        <v>1</v>
      </c>
      <c r="G11" s="47" t="s">
        <v>34</v>
      </c>
    </row>
    <row r="12" spans="1:7" ht="57" customHeight="1" x14ac:dyDescent="0.25">
      <c r="A12" s="36">
        <v>2</v>
      </c>
      <c r="B12" s="18" t="s">
        <v>9</v>
      </c>
      <c r="C12" s="43">
        <v>75000</v>
      </c>
      <c r="D12" s="22" t="s">
        <v>46</v>
      </c>
      <c r="E12" s="20" t="s">
        <v>64</v>
      </c>
      <c r="F12" s="47">
        <v>1</v>
      </c>
      <c r="G12" s="47" t="s">
        <v>34</v>
      </c>
    </row>
    <row r="13" spans="1:7" ht="97.5" customHeight="1" x14ac:dyDescent="0.25">
      <c r="A13" s="36">
        <v>3</v>
      </c>
      <c r="B13" s="18" t="s">
        <v>11</v>
      </c>
      <c r="C13" s="43">
        <v>75000</v>
      </c>
      <c r="D13" s="20" t="s">
        <v>39</v>
      </c>
      <c r="E13" s="20" t="s">
        <v>65</v>
      </c>
      <c r="F13" s="47">
        <v>2</v>
      </c>
      <c r="G13" s="47" t="s">
        <v>33</v>
      </c>
    </row>
    <row r="14" spans="1:7" ht="97.5" customHeight="1" x14ac:dyDescent="0.25">
      <c r="A14" s="36">
        <v>4</v>
      </c>
      <c r="B14" s="18" t="s">
        <v>56</v>
      </c>
      <c r="C14" s="43">
        <v>50000</v>
      </c>
      <c r="D14" s="20" t="s">
        <v>23</v>
      </c>
      <c r="E14" s="20" t="s">
        <v>48</v>
      </c>
      <c r="F14" s="47">
        <v>1</v>
      </c>
      <c r="G14" s="47" t="s">
        <v>33</v>
      </c>
    </row>
    <row r="15" spans="1:7" ht="97.5" customHeight="1" x14ac:dyDescent="0.25">
      <c r="A15" s="36">
        <v>5</v>
      </c>
      <c r="B15" s="18" t="s">
        <v>57</v>
      </c>
      <c r="C15" s="43">
        <v>120000</v>
      </c>
      <c r="D15" s="20" t="s">
        <v>41</v>
      </c>
      <c r="E15" s="20" t="s">
        <v>49</v>
      </c>
      <c r="F15" s="47">
        <v>3</v>
      </c>
      <c r="G15" s="47" t="s">
        <v>33</v>
      </c>
    </row>
    <row r="16" spans="1:7" ht="93" customHeight="1" x14ac:dyDescent="0.25">
      <c r="A16" s="36">
        <v>6</v>
      </c>
      <c r="B16" s="18" t="s">
        <v>66</v>
      </c>
      <c r="C16" s="43">
        <v>40000</v>
      </c>
      <c r="D16" s="20" t="s">
        <v>24</v>
      </c>
      <c r="E16" s="20" t="s">
        <v>67</v>
      </c>
      <c r="F16" s="47">
        <v>2</v>
      </c>
      <c r="G16" s="47" t="s">
        <v>33</v>
      </c>
    </row>
    <row r="17" spans="1:7" ht="74.25" customHeight="1" x14ac:dyDescent="0.25">
      <c r="A17" s="36">
        <v>7</v>
      </c>
      <c r="B17" s="18" t="s">
        <v>1</v>
      </c>
      <c r="C17" s="43">
        <v>5000</v>
      </c>
      <c r="D17" s="20" t="s">
        <v>20</v>
      </c>
      <c r="E17" s="20" t="s">
        <v>68</v>
      </c>
      <c r="F17" s="47">
        <v>3</v>
      </c>
      <c r="G17" s="47" t="s">
        <v>78</v>
      </c>
    </row>
    <row r="18" spans="1:7" ht="31.5" x14ac:dyDescent="0.25">
      <c r="A18" s="36">
        <v>8</v>
      </c>
      <c r="B18" s="18" t="s">
        <v>58</v>
      </c>
      <c r="C18" s="43">
        <v>17800</v>
      </c>
      <c r="D18" s="22" t="s">
        <v>6</v>
      </c>
      <c r="E18" s="20" t="s">
        <v>42</v>
      </c>
      <c r="F18" s="47">
        <v>1</v>
      </c>
      <c r="G18" s="47" t="s">
        <v>77</v>
      </c>
    </row>
    <row r="19" spans="1:7" ht="61.5" customHeight="1" x14ac:dyDescent="0.25">
      <c r="A19" s="36">
        <v>9</v>
      </c>
      <c r="B19" s="18" t="s">
        <v>21</v>
      </c>
      <c r="C19" s="43">
        <v>10500</v>
      </c>
      <c r="D19" s="22" t="s">
        <v>50</v>
      </c>
      <c r="E19" s="20" t="s">
        <v>69</v>
      </c>
      <c r="F19" s="47">
        <v>2</v>
      </c>
      <c r="G19" s="47" t="s">
        <v>33</v>
      </c>
    </row>
    <row r="20" spans="1:7" ht="78.75" customHeight="1" x14ac:dyDescent="0.25">
      <c r="A20" s="36">
        <v>10</v>
      </c>
      <c r="B20" s="18" t="s">
        <v>2</v>
      </c>
      <c r="C20" s="43">
        <v>25000</v>
      </c>
      <c r="D20" s="20" t="s">
        <v>70</v>
      </c>
      <c r="E20" s="20" t="s">
        <v>51</v>
      </c>
      <c r="F20" s="47">
        <v>3</v>
      </c>
      <c r="G20" s="47" t="s">
        <v>33</v>
      </c>
    </row>
    <row r="21" spans="1:7" ht="78.75" x14ac:dyDescent="0.25">
      <c r="A21" s="36">
        <v>11</v>
      </c>
      <c r="B21" s="18" t="s">
        <v>71</v>
      </c>
      <c r="C21" s="43">
        <v>6000</v>
      </c>
      <c r="D21" s="18" t="s">
        <v>72</v>
      </c>
      <c r="E21" s="18" t="s">
        <v>73</v>
      </c>
      <c r="F21" s="47">
        <v>2</v>
      </c>
      <c r="G21" s="47" t="s">
        <v>33</v>
      </c>
    </row>
    <row r="22" spans="1:7" ht="62.25" customHeight="1" x14ac:dyDescent="0.25">
      <c r="A22" s="36">
        <v>12</v>
      </c>
      <c r="B22" s="18" t="s">
        <v>8</v>
      </c>
      <c r="C22" s="44">
        <v>180000</v>
      </c>
      <c r="D22" s="22" t="s">
        <v>22</v>
      </c>
      <c r="E22" s="22" t="s">
        <v>52</v>
      </c>
      <c r="F22" s="47">
        <v>1</v>
      </c>
      <c r="G22" s="47" t="s">
        <v>34</v>
      </c>
    </row>
    <row r="23" spans="1:7" ht="47.25" x14ac:dyDescent="0.25">
      <c r="A23" s="36">
        <v>13</v>
      </c>
      <c r="B23" s="18" t="s">
        <v>74</v>
      </c>
      <c r="C23" s="43">
        <v>20000</v>
      </c>
      <c r="D23" s="22" t="s">
        <v>53</v>
      </c>
      <c r="E23" s="22" t="s">
        <v>75</v>
      </c>
      <c r="F23" s="47">
        <v>3</v>
      </c>
      <c r="G23" s="47" t="s">
        <v>33</v>
      </c>
    </row>
    <row r="24" spans="1:7" ht="78.75" x14ac:dyDescent="0.25">
      <c r="A24" s="36">
        <v>14</v>
      </c>
      <c r="B24" s="18" t="s">
        <v>59</v>
      </c>
      <c r="C24" s="43">
        <v>550000</v>
      </c>
      <c r="D24" s="22" t="s">
        <v>43</v>
      </c>
      <c r="E24" s="22" t="s">
        <v>55</v>
      </c>
      <c r="F24" s="47">
        <v>1</v>
      </c>
      <c r="G24" s="47" t="s">
        <v>33</v>
      </c>
    </row>
    <row r="25" spans="1:7" ht="47.25" x14ac:dyDescent="0.25">
      <c r="A25" s="36">
        <v>15</v>
      </c>
      <c r="B25" s="18" t="s">
        <v>38</v>
      </c>
      <c r="C25" s="43">
        <v>120000</v>
      </c>
      <c r="D25" s="20" t="s">
        <v>76</v>
      </c>
      <c r="E25" s="20" t="s">
        <v>40</v>
      </c>
      <c r="F25" s="47">
        <v>3</v>
      </c>
      <c r="G25" s="47" t="s">
        <v>77</v>
      </c>
    </row>
    <row r="26" spans="1:7" ht="96" customHeight="1" x14ac:dyDescent="0.25">
      <c r="A26" s="36">
        <v>16</v>
      </c>
      <c r="B26" s="18" t="s">
        <v>60</v>
      </c>
      <c r="C26" s="45">
        <v>17200</v>
      </c>
      <c r="D26" s="18" t="s">
        <v>29</v>
      </c>
      <c r="E26" s="18" t="s">
        <v>31</v>
      </c>
      <c r="F26" s="47">
        <v>3</v>
      </c>
      <c r="G26" s="47" t="s">
        <v>33</v>
      </c>
    </row>
    <row r="27" spans="1:7" ht="96" customHeight="1" x14ac:dyDescent="0.25">
      <c r="A27" s="36">
        <v>17</v>
      </c>
      <c r="B27" s="18" t="s">
        <v>61</v>
      </c>
      <c r="C27" s="45"/>
      <c r="D27" s="18" t="s">
        <v>28</v>
      </c>
      <c r="E27" s="18" t="s">
        <v>32</v>
      </c>
      <c r="F27" s="47"/>
      <c r="G27" s="47"/>
    </row>
    <row r="28" spans="1:7" ht="63" x14ac:dyDescent="0.25">
      <c r="A28" s="36">
        <v>18</v>
      </c>
      <c r="B28" s="18" t="s">
        <v>25</v>
      </c>
      <c r="C28" s="46">
        <v>100000</v>
      </c>
      <c r="D28" s="24" t="s">
        <v>54</v>
      </c>
      <c r="E28" s="24" t="s">
        <v>26</v>
      </c>
      <c r="F28" s="47">
        <v>2</v>
      </c>
      <c r="G28" s="47" t="s">
        <v>77</v>
      </c>
    </row>
    <row r="29" spans="1:7" ht="31.5" x14ac:dyDescent="0.25">
      <c r="A29" s="36"/>
      <c r="B29" s="18" t="s">
        <v>45</v>
      </c>
      <c r="C29" s="15" t="s">
        <v>12</v>
      </c>
      <c r="D29" s="16" t="s">
        <v>5</v>
      </c>
      <c r="E29" s="17" t="s">
        <v>63</v>
      </c>
      <c r="F29" s="48" t="s">
        <v>44</v>
      </c>
      <c r="G29" s="48" t="s">
        <v>35</v>
      </c>
    </row>
    <row r="30" spans="1:7" ht="95.25" customHeight="1" x14ac:dyDescent="0.25">
      <c r="A30" s="35">
        <v>1</v>
      </c>
      <c r="B30" s="23" t="s">
        <v>18</v>
      </c>
      <c r="C30" s="19">
        <f>9000*173</f>
        <v>1557000</v>
      </c>
      <c r="D30" s="17" t="s">
        <v>19</v>
      </c>
      <c r="E30" s="17" t="s">
        <v>7</v>
      </c>
      <c r="F30" s="47"/>
      <c r="G30" s="47" t="s">
        <v>34</v>
      </c>
    </row>
    <row r="31" spans="1:7" ht="95.25" customHeight="1" x14ac:dyDescent="0.25">
      <c r="A31" s="35">
        <v>2</v>
      </c>
      <c r="B31" s="23" t="s">
        <v>30</v>
      </c>
      <c r="C31" s="21">
        <v>2100000</v>
      </c>
      <c r="D31" s="17" t="s">
        <v>19</v>
      </c>
      <c r="E31" s="17" t="s">
        <v>62</v>
      </c>
      <c r="F31" s="47"/>
      <c r="G31" s="47" t="s">
        <v>33</v>
      </c>
    </row>
    <row r="32" spans="1:7" ht="18.75" x14ac:dyDescent="0.3">
      <c r="A32" s="25"/>
      <c r="B32" s="37" t="s">
        <v>79</v>
      </c>
      <c r="C32" s="38"/>
      <c r="D32" s="39"/>
      <c r="E32" s="26"/>
    </row>
    <row r="33" spans="1:5" ht="18.75" x14ac:dyDescent="0.3">
      <c r="A33" s="25"/>
      <c r="B33" s="37" t="s">
        <v>80</v>
      </c>
      <c r="C33" s="38"/>
      <c r="D33" s="39"/>
      <c r="E33" s="26"/>
    </row>
    <row r="34" spans="1:5" ht="18.75" x14ac:dyDescent="0.3">
      <c r="A34" s="25"/>
      <c r="C34" s="38"/>
      <c r="D34" s="39"/>
      <c r="E34" s="26"/>
    </row>
    <row r="35" spans="1:5" ht="18.75" x14ac:dyDescent="0.3">
      <c r="A35" s="25"/>
      <c r="B35" s="42"/>
      <c r="C35" s="38"/>
      <c r="D35" s="39"/>
      <c r="E35" s="26"/>
    </row>
    <row r="36" spans="1:5" ht="18.75" x14ac:dyDescent="0.3">
      <c r="A36" s="25"/>
      <c r="B36" s="40"/>
      <c r="C36" s="38"/>
      <c r="D36" s="39"/>
      <c r="E36" s="26"/>
    </row>
    <row r="37" spans="1:5" ht="18.75" x14ac:dyDescent="0.3">
      <c r="A37" s="25"/>
      <c r="B37" s="31"/>
      <c r="C37" s="29"/>
      <c r="D37" s="30"/>
      <c r="E37" s="26"/>
    </row>
    <row r="38" spans="1:5" ht="18.75" x14ac:dyDescent="0.3">
      <c r="A38" s="25"/>
      <c r="B38" s="30"/>
      <c r="C38" s="32"/>
      <c r="D38" s="28"/>
      <c r="E38" s="5"/>
    </row>
    <row r="39" spans="1:5" x14ac:dyDescent="0.25">
      <c r="A39" s="25"/>
      <c r="B39" s="5"/>
      <c r="C39" s="5"/>
      <c r="D39" s="5"/>
      <c r="E39" s="5"/>
    </row>
    <row r="40" spans="1:5" x14ac:dyDescent="0.25">
      <c r="A40" s="25"/>
      <c r="B40" s="5"/>
      <c r="C40" s="5"/>
      <c r="D40" s="5"/>
      <c r="E40" s="5"/>
    </row>
    <row r="41" spans="1:5" x14ac:dyDescent="0.25">
      <c r="A41" s="5"/>
      <c r="B41" s="5"/>
      <c r="C41" s="6"/>
      <c r="D41" s="5"/>
      <c r="E41" s="5"/>
    </row>
    <row r="42" spans="1:5" x14ac:dyDescent="0.25">
      <c r="B42" s="3"/>
    </row>
    <row r="43" spans="1:5" x14ac:dyDescent="0.25">
      <c r="B43" s="3"/>
    </row>
    <row r="44" spans="1:5" x14ac:dyDescent="0.25">
      <c r="B44" s="3"/>
    </row>
    <row r="45" spans="1:5" x14ac:dyDescent="0.25">
      <c r="B45" s="1"/>
    </row>
    <row r="46" spans="1:5" x14ac:dyDescent="0.25">
      <c r="B46" s="3"/>
    </row>
    <row r="47" spans="1:5" x14ac:dyDescent="0.25">
      <c r="B47" s="3"/>
    </row>
    <row r="48" spans="1:5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</sheetData>
  <pageMargins left="0.23622047244094491" right="0.23622047244094491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Единый расчет взносов 2019г.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2019-09-14T18:47:33Z</cp:lastPrinted>
  <dcterms:created xsi:type="dcterms:W3CDTF">2018-01-15T18:09:03Z</dcterms:created>
  <dcterms:modified xsi:type="dcterms:W3CDTF">2020-01-10T15:21:30Z</dcterms:modified>
</cp:coreProperties>
</file>